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20" yWindow="50" windowWidth="28620" windowHeight="12920"/>
  </bookViews>
  <sheets>
    <sheet name="Your-name-here" sheetId="1" r:id="rId1"/>
  </sheets>
  <calcPr calcId="145621"/>
</workbook>
</file>

<file path=xl/calcChain.xml><?xml version="1.0" encoding="utf-8"?>
<calcChain xmlns="http://schemas.openxmlformats.org/spreadsheetml/2006/main">
  <c r="M25" i="1" l="1"/>
  <c r="H22" i="1"/>
  <c r="Z22" i="1" s="1"/>
  <c r="T5" i="1"/>
  <c r="U5" i="1"/>
  <c r="V5" i="1"/>
  <c r="W5" i="1"/>
  <c r="X5" i="1"/>
  <c r="Y5" i="1"/>
  <c r="Z5" i="1"/>
  <c r="T6" i="1"/>
  <c r="U6" i="1"/>
  <c r="V6" i="1"/>
  <c r="W6" i="1"/>
  <c r="X6" i="1"/>
  <c r="Y6" i="1"/>
  <c r="T7" i="1"/>
  <c r="U7" i="1"/>
  <c r="V7" i="1"/>
  <c r="W7" i="1"/>
  <c r="X7" i="1"/>
  <c r="Y7" i="1"/>
  <c r="T8" i="1"/>
  <c r="U8" i="1"/>
  <c r="V8" i="1"/>
  <c r="W8" i="1"/>
  <c r="X8" i="1"/>
  <c r="Y8" i="1"/>
  <c r="Z8" i="1"/>
  <c r="T9" i="1"/>
  <c r="U9" i="1"/>
  <c r="V9" i="1"/>
  <c r="W9" i="1"/>
  <c r="X9" i="1"/>
  <c r="Y9" i="1"/>
  <c r="Z9" i="1"/>
  <c r="T10" i="1"/>
  <c r="U10" i="1"/>
  <c r="V10" i="1"/>
  <c r="W10" i="1"/>
  <c r="X10" i="1"/>
  <c r="Y10" i="1"/>
  <c r="T11" i="1"/>
  <c r="U11" i="1"/>
  <c r="V11" i="1"/>
  <c r="W11" i="1"/>
  <c r="X11" i="1"/>
  <c r="Y11" i="1"/>
  <c r="T12" i="1"/>
  <c r="U12" i="1"/>
  <c r="V12" i="1"/>
  <c r="W12" i="1"/>
  <c r="X12" i="1"/>
  <c r="Y12" i="1"/>
  <c r="Z12" i="1"/>
  <c r="T13" i="1"/>
  <c r="U13" i="1"/>
  <c r="V13" i="1"/>
  <c r="W13" i="1"/>
  <c r="X13" i="1"/>
  <c r="Y13" i="1"/>
  <c r="Z13" i="1"/>
  <c r="T14" i="1"/>
  <c r="U14" i="1"/>
  <c r="V14" i="1"/>
  <c r="W14" i="1"/>
  <c r="X14" i="1"/>
  <c r="Y14" i="1"/>
  <c r="T15" i="1"/>
  <c r="U15" i="1"/>
  <c r="V15" i="1"/>
  <c r="W15" i="1"/>
  <c r="X15" i="1"/>
  <c r="Y15" i="1"/>
  <c r="T16" i="1"/>
  <c r="U16" i="1"/>
  <c r="V16" i="1"/>
  <c r="W16" i="1"/>
  <c r="X16" i="1"/>
  <c r="Y16" i="1"/>
  <c r="Z16" i="1"/>
  <c r="T17" i="1"/>
  <c r="U17" i="1"/>
  <c r="V17" i="1"/>
  <c r="W17" i="1"/>
  <c r="X17" i="1"/>
  <c r="Y17" i="1"/>
  <c r="Z17" i="1"/>
  <c r="T18" i="1"/>
  <c r="U18" i="1"/>
  <c r="V18" i="1"/>
  <c r="W18" i="1"/>
  <c r="X18" i="1"/>
  <c r="Y18" i="1"/>
  <c r="T19" i="1"/>
  <c r="U19" i="1"/>
  <c r="V19" i="1"/>
  <c r="W19" i="1"/>
  <c r="X19" i="1"/>
  <c r="Y19" i="1"/>
  <c r="T20" i="1"/>
  <c r="U20" i="1"/>
  <c r="V20" i="1"/>
  <c r="W20" i="1"/>
  <c r="X20" i="1"/>
  <c r="Y20" i="1"/>
  <c r="Z20" i="1"/>
  <c r="T21" i="1"/>
  <c r="U21" i="1"/>
  <c r="V21" i="1"/>
  <c r="W21" i="1"/>
  <c r="X21" i="1"/>
  <c r="Y21" i="1"/>
  <c r="Z21" i="1"/>
  <c r="T22" i="1"/>
  <c r="U22" i="1"/>
  <c r="V22" i="1"/>
  <c r="W22" i="1"/>
  <c r="X22" i="1"/>
  <c r="Y22" i="1"/>
  <c r="T23" i="1"/>
  <c r="U23" i="1"/>
  <c r="V23" i="1"/>
  <c r="W23" i="1"/>
  <c r="X23" i="1"/>
  <c r="Y23" i="1"/>
  <c r="Z23" i="1"/>
  <c r="U4" i="1"/>
  <c r="V4" i="1"/>
  <c r="W4" i="1"/>
  <c r="X4" i="1"/>
  <c r="Y4" i="1"/>
  <c r="Z4" i="1"/>
  <c r="B5" i="1"/>
  <c r="C5" i="1"/>
  <c r="D5" i="1"/>
  <c r="E5" i="1"/>
  <c r="F5" i="1"/>
  <c r="G5" i="1"/>
  <c r="H5" i="1"/>
  <c r="B6" i="1"/>
  <c r="C6" i="1"/>
  <c r="D6" i="1"/>
  <c r="E6" i="1"/>
  <c r="F6" i="1"/>
  <c r="G6" i="1"/>
  <c r="H6" i="1"/>
  <c r="Z6" i="1" s="1"/>
  <c r="B7" i="1"/>
  <c r="C7" i="1"/>
  <c r="D7" i="1"/>
  <c r="E7" i="1"/>
  <c r="F7" i="1"/>
  <c r="G7" i="1"/>
  <c r="H7" i="1"/>
  <c r="Z7" i="1" s="1"/>
  <c r="B8" i="1"/>
  <c r="C8" i="1"/>
  <c r="D8" i="1"/>
  <c r="E8" i="1"/>
  <c r="F8" i="1"/>
  <c r="G8" i="1"/>
  <c r="H8" i="1"/>
  <c r="B9" i="1"/>
  <c r="C9" i="1"/>
  <c r="D9" i="1"/>
  <c r="E9" i="1"/>
  <c r="F9" i="1"/>
  <c r="G9" i="1"/>
  <c r="H9" i="1"/>
  <c r="B10" i="1"/>
  <c r="C10" i="1"/>
  <c r="D10" i="1"/>
  <c r="D24" i="1" s="1"/>
  <c r="D25" i="1" s="1"/>
  <c r="E10" i="1"/>
  <c r="F10" i="1"/>
  <c r="G10" i="1"/>
  <c r="H10" i="1"/>
  <c r="Z10" i="1" s="1"/>
  <c r="B11" i="1"/>
  <c r="C11" i="1"/>
  <c r="D11" i="1"/>
  <c r="E11" i="1"/>
  <c r="F11" i="1"/>
  <c r="G11" i="1"/>
  <c r="H11" i="1"/>
  <c r="Z11" i="1" s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Z14" i="1" s="1"/>
  <c r="B15" i="1"/>
  <c r="C15" i="1"/>
  <c r="D15" i="1"/>
  <c r="E15" i="1"/>
  <c r="F15" i="1"/>
  <c r="G15" i="1"/>
  <c r="H15" i="1"/>
  <c r="Z15" i="1" s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Z18" i="1" s="1"/>
  <c r="B19" i="1"/>
  <c r="C19" i="1"/>
  <c r="D19" i="1"/>
  <c r="E19" i="1"/>
  <c r="F19" i="1"/>
  <c r="G19" i="1"/>
  <c r="H19" i="1"/>
  <c r="Z19" i="1" s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B23" i="1"/>
  <c r="C23" i="1"/>
  <c r="D23" i="1"/>
  <c r="E23" i="1"/>
  <c r="F23" i="1"/>
  <c r="G23" i="1"/>
  <c r="H23" i="1"/>
  <c r="H4" i="1"/>
  <c r="G4" i="1"/>
  <c r="F4" i="1"/>
  <c r="E4" i="1"/>
  <c r="C4" i="1"/>
  <c r="D4" i="1"/>
  <c r="M24" i="1"/>
  <c r="B4" i="1" l="1"/>
  <c r="T4" i="1" s="1"/>
  <c r="I5" i="1" l="1"/>
  <c r="I7" i="1"/>
  <c r="I6" i="1"/>
  <c r="I4" i="1"/>
  <c r="P24" i="1"/>
  <c r="P25" i="1" s="1"/>
  <c r="G24" i="1" l="1"/>
  <c r="G25" i="1" s="1"/>
  <c r="O24" i="1" l="1"/>
  <c r="O25" i="1" s="1"/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4" i="1"/>
  <c r="L24" i="1"/>
  <c r="L25" i="1" s="1"/>
  <c r="N24" i="1"/>
  <c r="N25" i="1" s="1"/>
  <c r="Q24" i="1"/>
  <c r="Q25" i="1" s="1"/>
  <c r="K24" i="1"/>
  <c r="K25" i="1" s="1"/>
  <c r="I11" i="1" l="1"/>
  <c r="J11" i="1" s="1"/>
  <c r="S20" i="1" l="1"/>
  <c r="S21" i="1"/>
  <c r="S22" i="1"/>
  <c r="S17" i="1"/>
  <c r="S10" i="1"/>
  <c r="S6" i="1"/>
  <c r="S18" i="1"/>
  <c r="S14" i="1"/>
  <c r="S11" i="1"/>
  <c r="S7" i="1"/>
  <c r="S19" i="1"/>
  <c r="S15" i="1"/>
  <c r="S12" i="1"/>
  <c r="S8" i="1"/>
  <c r="S16" i="1"/>
  <c r="S13" i="1"/>
  <c r="S9" i="1"/>
  <c r="S5" i="1"/>
  <c r="J4" i="1"/>
  <c r="I19" i="1"/>
  <c r="J19" i="1" s="1"/>
  <c r="I18" i="1"/>
  <c r="J18" i="1" s="1"/>
  <c r="E24" i="1"/>
  <c r="E25" i="1" s="1"/>
  <c r="C24" i="1"/>
  <c r="C25" i="1" s="1"/>
  <c r="I15" i="1"/>
  <c r="J15" i="1" s="1"/>
  <c r="J7" i="1"/>
  <c r="I10" i="1"/>
  <c r="J10" i="1" s="1"/>
  <c r="F24" i="1"/>
  <c r="F25" i="1" s="1"/>
  <c r="I22" i="1"/>
  <c r="J22" i="1" s="1"/>
  <c r="I14" i="1"/>
  <c r="J14" i="1" s="1"/>
  <c r="J6" i="1"/>
  <c r="I20" i="1"/>
  <c r="J20" i="1" s="1"/>
  <c r="I16" i="1"/>
  <c r="J16" i="1" s="1"/>
  <c r="I12" i="1"/>
  <c r="J12" i="1" s="1"/>
  <c r="I8" i="1"/>
  <c r="J8" i="1" s="1"/>
  <c r="B24" i="1"/>
  <c r="B25" i="1" s="1"/>
  <c r="S4" i="1"/>
  <c r="I23" i="1"/>
  <c r="J23" i="1" s="1"/>
  <c r="S23" i="1"/>
  <c r="H24" i="1"/>
  <c r="H25" i="1" s="1"/>
  <c r="I21" i="1"/>
  <c r="J21" i="1" s="1"/>
  <c r="I17" i="1"/>
  <c r="J17" i="1" s="1"/>
  <c r="I13" i="1"/>
  <c r="J13" i="1" s="1"/>
  <c r="I9" i="1"/>
  <c r="J9" i="1" s="1"/>
  <c r="J5" i="1"/>
  <c r="S25" i="1" l="1"/>
</calcChain>
</file>

<file path=xl/sharedStrings.xml><?xml version="1.0" encoding="utf-8"?>
<sst xmlns="http://schemas.openxmlformats.org/spreadsheetml/2006/main" count="55" uniqueCount="42">
  <si>
    <t>SUBTOTALS</t>
  </si>
  <si>
    <t>Arsenal</t>
  </si>
  <si>
    <t>Aston Villa</t>
  </si>
  <si>
    <t>Brighton</t>
  </si>
  <si>
    <t>Chelsea</t>
  </si>
  <si>
    <t>Liverpool</t>
  </si>
  <si>
    <t>Tottenham</t>
  </si>
  <si>
    <t>Wolverhampton</t>
  </si>
  <si>
    <t>Everton</t>
  </si>
  <si>
    <t>West Ham</t>
  </si>
  <si>
    <t>Newcastle</t>
  </si>
  <si>
    <t>___1__</t>
  </si>
  <si>
    <t>__2-4_</t>
  </si>
  <si>
    <t>_18-20</t>
  </si>
  <si>
    <t>Brentford</t>
  </si>
  <si>
    <t>Nottingham</t>
  </si>
  <si>
    <t>Fulham</t>
  </si>
  <si>
    <t>Bournemouth</t>
  </si>
  <si>
    <t>NAME:</t>
  </si>
  <si>
    <t>TEAM</t>
  </si>
  <si>
    <t>PARTIALS (FOR THE CALCULATION OF THE SUBTOTALS)</t>
  </si>
  <si>
    <t>YOUR SCORE</t>
  </si>
  <si>
    <t>Your-name-here</t>
  </si>
  <si>
    <t>Burnley</t>
  </si>
  <si>
    <t>Sunderland</t>
  </si>
  <si>
    <t>Man United</t>
  </si>
  <si>
    <t>Man City</t>
  </si>
  <si>
    <t>Leeds</t>
  </si>
  <si>
    <t>Crystal P</t>
  </si>
  <si>
    <t>_13-17</t>
  </si>
  <si>
    <t>_8-12_</t>
  </si>
  <si>
    <t>___5__</t>
  </si>
  <si>
    <t>_6-7_</t>
  </si>
  <si>
    <t>The minimum probability per team cell is 0.0001 and the maximum thus 0.9994 (0.9994 + 6 * 0.0001 = 1).</t>
  </si>
  <si>
    <t>__6-7_</t>
  </si>
  <si>
    <t>You may ONLY alter the white cells, i.e. your name, your predictions, the outcome/standing (simulation or actual).</t>
  </si>
  <si>
    <t>The already filled-in prediction values are the agnostic values ("Aggie"'s entry!).</t>
  </si>
  <si>
    <t>SIMULATION/ACTUAL (TRUE:1, FALSE:0)</t>
  </si>
  <si>
    <t xml:space="preserve"> and… PLEASE DON'T CHANGE THE ORDER OF THE COLUMNS AND THE ROWS!</t>
  </si>
  <si>
    <t>YOUR PREDICTIONS</t>
  </si>
  <si>
    <t>-------- D O  N O T  A L T E R  A N Y T H I N G  H E R E  B E L O W ! --------</t>
  </si>
  <si>
    <t>If fill color becomes red, then the probability is NOT between 0.0001 and 0.9994 (inclusive); you'll need to correct your entry before submitting.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</si>
</sst>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000000"/>
    <numFmt numFmtId="166" formatCode="0.0000"/>
    <numFmt numFmtId="167" formatCode="0.0000000"/>
    <numFmt numFmtId="168" formatCode="0.000000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name val="Courier New"/>
      <family val="3"/>
    </font>
    <font>
      <sz val="12"/>
      <name val="Courier New"/>
      <family val="3"/>
    </font>
    <font>
      <sz val="8"/>
      <name val="Courier New"/>
      <family val="3"/>
    </font>
    <font>
      <b/>
      <sz val="10"/>
      <name val="Courier New"/>
      <family val="3"/>
    </font>
    <font>
      <b/>
      <sz val="8"/>
      <name val="Courier New"/>
      <family val="3"/>
    </font>
    <font>
      <sz val="10"/>
      <name val="Courier New"/>
      <family val="3"/>
    </font>
    <font>
      <b/>
      <sz val="16"/>
      <name val="Courier New"/>
      <family val="3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rgb="FFFF0000"/>
      <name val="Courier New"/>
      <family val="3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5" borderId="0" xfId="0" applyFont="1" applyFill="1" applyBorder="1" applyAlignment="1" applyProtection="1">
      <alignment horizontal="right"/>
    </xf>
    <xf numFmtId="166" fontId="3" fillId="0" borderId="0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6" borderId="0" xfId="0" applyFont="1" applyFill="1" applyBorder="1" applyAlignment="1" applyProtection="1">
      <alignment horizontal="center"/>
    </xf>
    <xf numFmtId="0" fontId="4" fillId="6" borderId="0" xfId="0" applyFont="1" applyFill="1" applyAlignment="1" applyProtection="1">
      <alignment horizontal="center"/>
    </xf>
    <xf numFmtId="0" fontId="2" fillId="7" borderId="0" xfId="0" applyFont="1" applyFill="1" applyBorder="1" applyAlignment="1" applyProtection="1">
      <alignment horizontal="center"/>
    </xf>
    <xf numFmtId="0" fontId="2" fillId="2" borderId="0" xfId="0" quotePrefix="1" applyFont="1" applyFill="1" applyBorder="1" applyAlignment="1" applyProtection="1">
      <alignment horizontal="center" vertical="top"/>
    </xf>
    <xf numFmtId="16" fontId="2" fillId="2" borderId="0" xfId="0" quotePrefix="1" applyNumberFormat="1" applyFont="1" applyFill="1" applyBorder="1" applyAlignment="1" applyProtection="1">
      <alignment horizontal="center" vertical="top"/>
    </xf>
    <xf numFmtId="16" fontId="5" fillId="2" borderId="0" xfId="0" quotePrefix="1" applyNumberFormat="1" applyFont="1" applyFill="1" applyBorder="1" applyAlignment="1" applyProtection="1">
      <alignment horizontal="center"/>
    </xf>
    <xf numFmtId="0" fontId="5" fillId="2" borderId="0" xfId="0" quotePrefix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right"/>
    </xf>
    <xf numFmtId="0" fontId="2" fillId="2" borderId="0" xfId="0" quotePrefix="1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/>
    </xf>
    <xf numFmtId="166" fontId="2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 vertical="top"/>
    </xf>
    <xf numFmtId="0" fontId="6" fillId="3" borderId="0" xfId="0" quotePrefix="1" applyFont="1" applyFill="1" applyBorder="1" applyAlignment="1" applyProtection="1">
      <alignment horizontal="center"/>
    </xf>
    <xf numFmtId="16" fontId="6" fillId="3" borderId="0" xfId="0" quotePrefix="1" applyNumberFormat="1" applyFont="1" applyFill="1" applyBorder="1" applyAlignment="1" applyProtection="1">
      <alignment horizontal="center"/>
    </xf>
    <xf numFmtId="168" fontId="4" fillId="3" borderId="0" xfId="0" applyNumberFormat="1" applyFont="1" applyFill="1" applyBorder="1" applyAlignment="1" applyProtection="1">
      <alignment horizontal="center"/>
    </xf>
    <xf numFmtId="165" fontId="8" fillId="8" borderId="0" xfId="0" applyNumberFormat="1" applyFont="1" applyFill="1" applyBorder="1" applyAlignment="1" applyProtection="1">
      <alignment horizontal="center"/>
    </xf>
    <xf numFmtId="167" fontId="8" fillId="8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</xf>
    <xf numFmtId="0" fontId="5" fillId="7" borderId="0" xfId="0" applyFont="1" applyFill="1" applyBorder="1" applyAlignment="1" applyProtection="1">
      <alignment horizontal="center"/>
    </xf>
    <xf numFmtId="167" fontId="7" fillId="7" borderId="0" xfId="0" applyNumberFormat="1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10" fillId="5" borderId="0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/>
    </xf>
    <xf numFmtId="0" fontId="9" fillId="5" borderId="0" xfId="0" applyFont="1" applyFill="1" applyBorder="1" applyAlignment="1" applyProtection="1">
      <alignment horizontal="left" vertical="top"/>
    </xf>
    <xf numFmtId="49" fontId="2" fillId="2" borderId="0" xfId="0" applyNumberFormat="1" applyFont="1" applyFill="1" applyBorder="1" applyAlignment="1" applyProtection="1">
      <alignment horizontal="center" vertical="center"/>
    </xf>
    <xf numFmtId="0" fontId="2" fillId="5" borderId="0" xfId="0" quotePrefix="1" applyFont="1" applyFill="1" applyBorder="1" applyAlignment="1" applyProtection="1">
      <alignment horizontal="center"/>
    </xf>
    <xf numFmtId="0" fontId="5" fillId="5" borderId="0" xfId="0" applyFont="1" applyFill="1" applyBorder="1" applyAlignment="1" applyProtection="1">
      <alignment horizontal="center"/>
    </xf>
    <xf numFmtId="0" fontId="11" fillId="5" borderId="0" xfId="0" applyFont="1" applyFill="1" applyBorder="1" applyAlignment="1" applyProtection="1">
      <alignment horizontal="center"/>
    </xf>
    <xf numFmtId="0" fontId="11" fillId="5" borderId="0" xfId="0" quotePrefix="1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TableStyleLight1" xfId="2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38100</xdr:colOff>
      <xdr:row>27</xdr:row>
      <xdr:rowOff>171450</xdr:rowOff>
    </xdr:from>
    <xdr:ext cx="184731" cy="264560"/>
    <xdr:sp macro="" textlink="">
      <xdr:nvSpPr>
        <xdr:cNvPr id="2" name="TextBox 1"/>
        <xdr:cNvSpPr txBox="1"/>
      </xdr:nvSpPr>
      <xdr:spPr>
        <a:xfrm>
          <a:off x="8639175" y="592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AA34"/>
  <sheetViews>
    <sheetView tabSelected="1" zoomScaleNormal="100" workbookViewId="0"/>
  </sheetViews>
  <sheetFormatPr defaultColWidth="9.1796875" defaultRowHeight="16" x14ac:dyDescent="0.4"/>
  <cols>
    <col min="1" max="1" width="17.7265625" style="6" bestFit="1" customWidth="1"/>
    <col min="2" max="9" width="8.6328125" style="6" bestFit="1" customWidth="1"/>
    <col min="10" max="10" width="3.54296875" style="6" bestFit="1" customWidth="1"/>
    <col min="11" max="17" width="7.36328125" style="9" bestFit="1" customWidth="1"/>
    <col min="18" max="18" width="2.6328125" style="9" bestFit="1" customWidth="1"/>
    <col min="19" max="19" width="18.6328125" style="9" bestFit="1" customWidth="1"/>
    <col min="20" max="26" width="9.90625" style="9" bestFit="1" customWidth="1"/>
    <col min="27" max="27" width="2.6328125" style="6" bestFit="1" customWidth="1"/>
    <col min="28" max="16384" width="9.1796875" style="6"/>
  </cols>
  <sheetData>
    <row r="1" spans="1:27" x14ac:dyDescent="0.4">
      <c r="A1" s="1" t="s">
        <v>18</v>
      </c>
      <c r="B1" s="38" t="s">
        <v>22</v>
      </c>
      <c r="C1" s="38"/>
      <c r="D1" s="38"/>
      <c r="E1" s="38"/>
      <c r="F1" s="38"/>
      <c r="G1" s="38"/>
      <c r="H1" s="38"/>
      <c r="I1" s="38"/>
      <c r="J1" s="38"/>
      <c r="K1" s="21"/>
      <c r="L1" s="21"/>
      <c r="M1" s="21"/>
      <c r="N1" s="21"/>
      <c r="O1" s="21"/>
      <c r="P1" s="21"/>
      <c r="Q1" s="21"/>
      <c r="R1" s="21"/>
      <c r="S1" s="45" t="s">
        <v>40</v>
      </c>
      <c r="T1" s="44"/>
      <c r="U1" s="44"/>
      <c r="V1" s="44"/>
      <c r="W1" s="44"/>
      <c r="X1" s="44"/>
      <c r="Y1" s="44"/>
      <c r="Z1" s="44"/>
      <c r="AA1" s="13">
        <v>1</v>
      </c>
    </row>
    <row r="2" spans="1:27" x14ac:dyDescent="0.4">
      <c r="A2" s="41" t="s">
        <v>19</v>
      </c>
      <c r="B2" s="42" t="s">
        <v>39</v>
      </c>
      <c r="C2" s="42"/>
      <c r="D2" s="42"/>
      <c r="E2" s="42"/>
      <c r="F2" s="42"/>
      <c r="G2" s="42"/>
      <c r="H2" s="42"/>
      <c r="I2" s="5"/>
      <c r="J2" s="5"/>
      <c r="K2" s="43" t="s">
        <v>37</v>
      </c>
      <c r="L2" s="43"/>
      <c r="M2" s="43"/>
      <c r="N2" s="43"/>
      <c r="O2" s="43"/>
      <c r="P2" s="43"/>
      <c r="Q2" s="43"/>
      <c r="R2" s="30"/>
      <c r="S2" s="14"/>
      <c r="T2" s="35" t="s">
        <v>20</v>
      </c>
      <c r="U2" s="35"/>
      <c r="V2" s="35"/>
      <c r="W2" s="35"/>
      <c r="X2" s="35"/>
      <c r="Y2" s="35"/>
      <c r="Z2" s="35"/>
      <c r="AA2" s="13">
        <v>2</v>
      </c>
    </row>
    <row r="3" spans="1:27" x14ac:dyDescent="0.4">
      <c r="A3" s="41"/>
      <c r="B3" s="15" t="s">
        <v>11</v>
      </c>
      <c r="C3" s="16" t="s">
        <v>12</v>
      </c>
      <c r="D3" s="15" t="s">
        <v>31</v>
      </c>
      <c r="E3" s="20" t="s">
        <v>34</v>
      </c>
      <c r="F3" s="16" t="s">
        <v>30</v>
      </c>
      <c r="G3" s="16" t="s">
        <v>29</v>
      </c>
      <c r="H3" s="16" t="s">
        <v>13</v>
      </c>
      <c r="I3" s="39"/>
      <c r="J3" s="39"/>
      <c r="K3" s="3" t="s">
        <v>11</v>
      </c>
      <c r="L3" s="17" t="s">
        <v>12</v>
      </c>
      <c r="M3" s="17" t="s">
        <v>31</v>
      </c>
      <c r="N3" s="18" t="s">
        <v>34</v>
      </c>
      <c r="O3" s="18" t="s">
        <v>30</v>
      </c>
      <c r="P3" s="18" t="s">
        <v>29</v>
      </c>
      <c r="Q3" s="18" t="s">
        <v>13</v>
      </c>
      <c r="R3" s="3"/>
      <c r="S3" s="33" t="s">
        <v>0</v>
      </c>
      <c r="T3" s="25" t="s">
        <v>11</v>
      </c>
      <c r="U3" s="26" t="s">
        <v>12</v>
      </c>
      <c r="V3" s="26" t="s">
        <v>31</v>
      </c>
      <c r="W3" s="26" t="s">
        <v>32</v>
      </c>
      <c r="X3" s="25" t="s">
        <v>30</v>
      </c>
      <c r="Y3" s="25" t="s">
        <v>29</v>
      </c>
      <c r="Z3" s="25" t="s">
        <v>13</v>
      </c>
      <c r="AA3" s="13">
        <v>3</v>
      </c>
    </row>
    <row r="4" spans="1:27" x14ac:dyDescent="0.4">
      <c r="A4" s="19" t="s">
        <v>1</v>
      </c>
      <c r="B4" s="2">
        <f t="shared" ref="B4:D23" si="0">1/20</f>
        <v>0.05</v>
      </c>
      <c r="C4" s="2">
        <f>3/20</f>
        <v>0.15</v>
      </c>
      <c r="D4" s="2">
        <f t="shared" si="0"/>
        <v>0.05</v>
      </c>
      <c r="E4" s="2">
        <f>2/20</f>
        <v>0.1</v>
      </c>
      <c r="F4" s="2">
        <f>5/20</f>
        <v>0.25</v>
      </c>
      <c r="G4" s="2">
        <f>5/20</f>
        <v>0.25</v>
      </c>
      <c r="H4" s="2">
        <f>3/20</f>
        <v>0.15</v>
      </c>
      <c r="I4" s="22">
        <f t="shared" ref="I4:I23" si="1">SUM(B4:H4)</f>
        <v>1</v>
      </c>
      <c r="J4" s="23" t="str">
        <f>IF(I4=1,"OK","!!!")</f>
        <v>OK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0</v>
      </c>
      <c r="R4" s="3">
        <f t="shared" ref="R4:R23" si="2">SUM(K4:Q4)</f>
        <v>0</v>
      </c>
      <c r="S4" s="34">
        <f t="shared" ref="S4:S23" si="3">SUM(T4:Z4)</f>
        <v>0</v>
      </c>
      <c r="T4" s="27">
        <f t="shared" ref="T4" si="4">LN(B4)*K4</f>
        <v>0</v>
      </c>
      <c r="U4" s="27">
        <f t="shared" ref="U4" si="5">LN(C4)*L4</f>
        <v>0</v>
      </c>
      <c r="V4" s="27">
        <f t="shared" ref="V4" si="6">LN(D4)*M4</f>
        <v>0</v>
      </c>
      <c r="W4" s="27">
        <f t="shared" ref="W4" si="7">LN(E4)*N4</f>
        <v>0</v>
      </c>
      <c r="X4" s="27">
        <f t="shared" ref="X4" si="8">LN(F4)*O4</f>
        <v>0</v>
      </c>
      <c r="Y4" s="27">
        <f t="shared" ref="Y4" si="9">LN(G4)*P4</f>
        <v>0</v>
      </c>
      <c r="Z4" s="27">
        <f t="shared" ref="Z4" si="10">LN(H4)*Q4</f>
        <v>0</v>
      </c>
      <c r="AA4" s="13">
        <v>4</v>
      </c>
    </row>
    <row r="5" spans="1:27" x14ac:dyDescent="0.4">
      <c r="A5" s="19" t="s">
        <v>2</v>
      </c>
      <c r="B5" s="2">
        <f t="shared" si="0"/>
        <v>0.05</v>
      </c>
      <c r="C5" s="2">
        <f t="shared" ref="C5:C23" si="11">3/20</f>
        <v>0.15</v>
      </c>
      <c r="D5" s="2">
        <f t="shared" si="0"/>
        <v>0.05</v>
      </c>
      <c r="E5" s="2">
        <f t="shared" ref="E5:E23" si="12">2/20</f>
        <v>0.1</v>
      </c>
      <c r="F5" s="2">
        <f t="shared" ref="F5:G23" si="13">5/20</f>
        <v>0.25</v>
      </c>
      <c r="G5" s="2">
        <f t="shared" si="13"/>
        <v>0.25</v>
      </c>
      <c r="H5" s="2">
        <f t="shared" ref="H5:H23" si="14">3/20</f>
        <v>0.15</v>
      </c>
      <c r="I5" s="22">
        <f t="shared" si="1"/>
        <v>1</v>
      </c>
      <c r="J5" s="23" t="str">
        <f t="shared" ref="J5:J23" si="15">IF(I5=1,"OK","!!!")</f>
        <v>OK</v>
      </c>
      <c r="K5" s="31">
        <v>0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">
        <f t="shared" si="2"/>
        <v>0</v>
      </c>
      <c r="S5" s="34">
        <f t="shared" si="3"/>
        <v>0</v>
      </c>
      <c r="T5" s="27">
        <f t="shared" ref="T5:T23" si="16">LN(B5)*K5</f>
        <v>0</v>
      </c>
      <c r="U5" s="27">
        <f t="shared" ref="U5:U23" si="17">LN(C5)*L5</f>
        <v>0</v>
      </c>
      <c r="V5" s="27">
        <f t="shared" ref="V5:V23" si="18">LN(D5)*M5</f>
        <v>0</v>
      </c>
      <c r="W5" s="27">
        <f t="shared" ref="W5:W23" si="19">LN(E5)*N5</f>
        <v>0</v>
      </c>
      <c r="X5" s="27">
        <f t="shared" ref="X5:X23" si="20">LN(F5)*O5</f>
        <v>0</v>
      </c>
      <c r="Y5" s="27">
        <f t="shared" ref="Y5:Y23" si="21">LN(G5)*P5</f>
        <v>0</v>
      </c>
      <c r="Z5" s="27">
        <f t="shared" ref="Z5:Z23" si="22">LN(H5)*Q5</f>
        <v>0</v>
      </c>
      <c r="AA5" s="13">
        <v>5</v>
      </c>
    </row>
    <row r="6" spans="1:27" x14ac:dyDescent="0.4">
      <c r="A6" s="19" t="s">
        <v>17</v>
      </c>
      <c r="B6" s="2">
        <f t="shared" si="0"/>
        <v>0.05</v>
      </c>
      <c r="C6" s="2">
        <f t="shared" si="11"/>
        <v>0.15</v>
      </c>
      <c r="D6" s="2">
        <f t="shared" si="0"/>
        <v>0.05</v>
      </c>
      <c r="E6" s="2">
        <f t="shared" si="12"/>
        <v>0.1</v>
      </c>
      <c r="F6" s="2">
        <f t="shared" si="13"/>
        <v>0.25</v>
      </c>
      <c r="G6" s="2">
        <f t="shared" si="13"/>
        <v>0.25</v>
      </c>
      <c r="H6" s="2">
        <f t="shared" si="14"/>
        <v>0.15</v>
      </c>
      <c r="I6" s="22">
        <f t="shared" si="1"/>
        <v>1</v>
      </c>
      <c r="J6" s="23" t="str">
        <f t="shared" si="15"/>
        <v>OK</v>
      </c>
      <c r="K6" s="31">
        <v>0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">
        <f t="shared" si="2"/>
        <v>0</v>
      </c>
      <c r="S6" s="34">
        <f t="shared" si="3"/>
        <v>0</v>
      </c>
      <c r="T6" s="27">
        <f t="shared" si="16"/>
        <v>0</v>
      </c>
      <c r="U6" s="27">
        <f t="shared" si="17"/>
        <v>0</v>
      </c>
      <c r="V6" s="27">
        <f t="shared" si="18"/>
        <v>0</v>
      </c>
      <c r="W6" s="27">
        <f t="shared" si="19"/>
        <v>0</v>
      </c>
      <c r="X6" s="27">
        <f t="shared" si="20"/>
        <v>0</v>
      </c>
      <c r="Y6" s="27">
        <f t="shared" si="21"/>
        <v>0</v>
      </c>
      <c r="Z6" s="27">
        <f t="shared" si="22"/>
        <v>0</v>
      </c>
      <c r="AA6" s="13">
        <v>6</v>
      </c>
    </row>
    <row r="7" spans="1:27" x14ac:dyDescent="0.4">
      <c r="A7" s="19" t="s">
        <v>14</v>
      </c>
      <c r="B7" s="2">
        <f t="shared" si="0"/>
        <v>0.05</v>
      </c>
      <c r="C7" s="2">
        <f t="shared" si="11"/>
        <v>0.15</v>
      </c>
      <c r="D7" s="2">
        <f t="shared" si="0"/>
        <v>0.05</v>
      </c>
      <c r="E7" s="2">
        <f t="shared" si="12"/>
        <v>0.1</v>
      </c>
      <c r="F7" s="2">
        <f t="shared" si="13"/>
        <v>0.25</v>
      </c>
      <c r="G7" s="2">
        <f t="shared" si="13"/>
        <v>0.25</v>
      </c>
      <c r="H7" s="2">
        <f t="shared" si="14"/>
        <v>0.15</v>
      </c>
      <c r="I7" s="22">
        <f t="shared" si="1"/>
        <v>1</v>
      </c>
      <c r="J7" s="23" t="str">
        <f t="shared" si="15"/>
        <v>OK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0</v>
      </c>
      <c r="R7" s="3">
        <f t="shared" si="2"/>
        <v>0</v>
      </c>
      <c r="S7" s="34">
        <f t="shared" si="3"/>
        <v>0</v>
      </c>
      <c r="T7" s="27">
        <f t="shared" si="16"/>
        <v>0</v>
      </c>
      <c r="U7" s="27">
        <f t="shared" si="17"/>
        <v>0</v>
      </c>
      <c r="V7" s="27">
        <f t="shared" si="18"/>
        <v>0</v>
      </c>
      <c r="W7" s="27">
        <f t="shared" si="19"/>
        <v>0</v>
      </c>
      <c r="X7" s="27">
        <f t="shared" si="20"/>
        <v>0</v>
      </c>
      <c r="Y7" s="27">
        <f t="shared" si="21"/>
        <v>0</v>
      </c>
      <c r="Z7" s="27">
        <f t="shared" si="22"/>
        <v>0</v>
      </c>
      <c r="AA7" s="13">
        <v>7</v>
      </c>
    </row>
    <row r="8" spans="1:27" x14ac:dyDescent="0.4">
      <c r="A8" s="19" t="s">
        <v>3</v>
      </c>
      <c r="B8" s="2">
        <f t="shared" si="0"/>
        <v>0.05</v>
      </c>
      <c r="C8" s="2">
        <f t="shared" si="11"/>
        <v>0.15</v>
      </c>
      <c r="D8" s="2">
        <f t="shared" si="0"/>
        <v>0.05</v>
      </c>
      <c r="E8" s="2">
        <f t="shared" si="12"/>
        <v>0.1</v>
      </c>
      <c r="F8" s="2">
        <f t="shared" si="13"/>
        <v>0.25</v>
      </c>
      <c r="G8" s="2">
        <f t="shared" si="13"/>
        <v>0.25</v>
      </c>
      <c r="H8" s="2">
        <f t="shared" si="14"/>
        <v>0.15</v>
      </c>
      <c r="I8" s="22">
        <f t="shared" si="1"/>
        <v>1</v>
      </c>
      <c r="J8" s="23" t="str">
        <f t="shared" si="15"/>
        <v>OK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">
        <f t="shared" si="2"/>
        <v>0</v>
      </c>
      <c r="S8" s="34">
        <f t="shared" si="3"/>
        <v>0</v>
      </c>
      <c r="T8" s="27">
        <f t="shared" si="16"/>
        <v>0</v>
      </c>
      <c r="U8" s="27">
        <f t="shared" si="17"/>
        <v>0</v>
      </c>
      <c r="V8" s="27">
        <f t="shared" si="18"/>
        <v>0</v>
      </c>
      <c r="W8" s="27">
        <f t="shared" si="19"/>
        <v>0</v>
      </c>
      <c r="X8" s="27">
        <f t="shared" si="20"/>
        <v>0</v>
      </c>
      <c r="Y8" s="27">
        <f t="shared" si="21"/>
        <v>0</v>
      </c>
      <c r="Z8" s="27">
        <f t="shared" si="22"/>
        <v>0</v>
      </c>
      <c r="AA8" s="13">
        <v>8</v>
      </c>
    </row>
    <row r="9" spans="1:27" x14ac:dyDescent="0.4">
      <c r="A9" s="19" t="s">
        <v>23</v>
      </c>
      <c r="B9" s="2">
        <f t="shared" si="0"/>
        <v>0.05</v>
      </c>
      <c r="C9" s="2">
        <f t="shared" si="11"/>
        <v>0.15</v>
      </c>
      <c r="D9" s="2">
        <f t="shared" si="0"/>
        <v>0.05</v>
      </c>
      <c r="E9" s="2">
        <f t="shared" si="12"/>
        <v>0.1</v>
      </c>
      <c r="F9" s="2">
        <f t="shared" si="13"/>
        <v>0.25</v>
      </c>
      <c r="G9" s="2">
        <f t="shared" si="13"/>
        <v>0.25</v>
      </c>
      <c r="H9" s="2">
        <f t="shared" si="14"/>
        <v>0.15</v>
      </c>
      <c r="I9" s="22">
        <f t="shared" si="1"/>
        <v>1</v>
      </c>
      <c r="J9" s="23" t="str">
        <f t="shared" si="15"/>
        <v>OK</v>
      </c>
      <c r="K9" s="31">
        <v>0</v>
      </c>
      <c r="L9" s="31">
        <v>0</v>
      </c>
      <c r="M9" s="31">
        <v>0</v>
      </c>
      <c r="N9" s="31">
        <v>0</v>
      </c>
      <c r="O9" s="31">
        <v>0</v>
      </c>
      <c r="P9" s="31">
        <v>0</v>
      </c>
      <c r="Q9" s="31">
        <v>0</v>
      </c>
      <c r="R9" s="3">
        <f t="shared" si="2"/>
        <v>0</v>
      </c>
      <c r="S9" s="34">
        <f t="shared" si="3"/>
        <v>0</v>
      </c>
      <c r="T9" s="27">
        <f t="shared" si="16"/>
        <v>0</v>
      </c>
      <c r="U9" s="27">
        <f t="shared" si="17"/>
        <v>0</v>
      </c>
      <c r="V9" s="27">
        <f t="shared" si="18"/>
        <v>0</v>
      </c>
      <c r="W9" s="27">
        <f t="shared" si="19"/>
        <v>0</v>
      </c>
      <c r="X9" s="27">
        <f t="shared" si="20"/>
        <v>0</v>
      </c>
      <c r="Y9" s="27">
        <f t="shared" si="21"/>
        <v>0</v>
      </c>
      <c r="Z9" s="27">
        <f t="shared" si="22"/>
        <v>0</v>
      </c>
      <c r="AA9" s="13">
        <v>9</v>
      </c>
    </row>
    <row r="10" spans="1:27" x14ac:dyDescent="0.4">
      <c r="A10" s="19" t="s">
        <v>4</v>
      </c>
      <c r="B10" s="2">
        <f t="shared" si="0"/>
        <v>0.05</v>
      </c>
      <c r="C10" s="2">
        <f t="shared" si="11"/>
        <v>0.15</v>
      </c>
      <c r="D10" s="2">
        <f t="shared" si="0"/>
        <v>0.05</v>
      </c>
      <c r="E10" s="2">
        <f t="shared" si="12"/>
        <v>0.1</v>
      </c>
      <c r="F10" s="2">
        <f t="shared" si="13"/>
        <v>0.25</v>
      </c>
      <c r="G10" s="2">
        <f t="shared" si="13"/>
        <v>0.25</v>
      </c>
      <c r="H10" s="2">
        <f t="shared" si="14"/>
        <v>0.15</v>
      </c>
      <c r="I10" s="22">
        <f t="shared" si="1"/>
        <v>1</v>
      </c>
      <c r="J10" s="23" t="str">
        <f t="shared" si="15"/>
        <v>OK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">
        <f t="shared" si="2"/>
        <v>0</v>
      </c>
      <c r="S10" s="34">
        <f t="shared" si="3"/>
        <v>0</v>
      </c>
      <c r="T10" s="27">
        <f t="shared" si="16"/>
        <v>0</v>
      </c>
      <c r="U10" s="27">
        <f t="shared" si="17"/>
        <v>0</v>
      </c>
      <c r="V10" s="27">
        <f t="shared" si="18"/>
        <v>0</v>
      </c>
      <c r="W10" s="27">
        <f t="shared" si="19"/>
        <v>0</v>
      </c>
      <c r="X10" s="27">
        <f t="shared" si="20"/>
        <v>0</v>
      </c>
      <c r="Y10" s="27">
        <f t="shared" si="21"/>
        <v>0</v>
      </c>
      <c r="Z10" s="27">
        <f t="shared" si="22"/>
        <v>0</v>
      </c>
      <c r="AA10" s="13">
        <v>10</v>
      </c>
    </row>
    <row r="11" spans="1:27" x14ac:dyDescent="0.4">
      <c r="A11" s="19" t="s">
        <v>28</v>
      </c>
      <c r="B11" s="2">
        <f t="shared" si="0"/>
        <v>0.05</v>
      </c>
      <c r="C11" s="2">
        <f t="shared" si="11"/>
        <v>0.15</v>
      </c>
      <c r="D11" s="2">
        <f t="shared" si="0"/>
        <v>0.05</v>
      </c>
      <c r="E11" s="2">
        <f t="shared" si="12"/>
        <v>0.1</v>
      </c>
      <c r="F11" s="2">
        <f t="shared" si="13"/>
        <v>0.25</v>
      </c>
      <c r="G11" s="2">
        <f t="shared" si="13"/>
        <v>0.25</v>
      </c>
      <c r="H11" s="2">
        <f t="shared" si="14"/>
        <v>0.15</v>
      </c>
      <c r="I11" s="22">
        <f t="shared" si="1"/>
        <v>1</v>
      </c>
      <c r="J11" s="23" t="str">
        <f t="shared" si="15"/>
        <v>OK</v>
      </c>
      <c r="K11" s="31">
        <v>0</v>
      </c>
      <c r="L11" s="31">
        <v>0</v>
      </c>
      <c r="M11" s="31">
        <v>0</v>
      </c>
      <c r="N11" s="31">
        <v>0</v>
      </c>
      <c r="O11" s="31">
        <v>0</v>
      </c>
      <c r="P11" s="31">
        <v>0</v>
      </c>
      <c r="Q11" s="31">
        <v>0</v>
      </c>
      <c r="R11" s="3">
        <f t="shared" si="2"/>
        <v>0</v>
      </c>
      <c r="S11" s="34">
        <f t="shared" si="3"/>
        <v>0</v>
      </c>
      <c r="T11" s="27">
        <f t="shared" si="16"/>
        <v>0</v>
      </c>
      <c r="U11" s="27">
        <f t="shared" si="17"/>
        <v>0</v>
      </c>
      <c r="V11" s="27">
        <f t="shared" si="18"/>
        <v>0</v>
      </c>
      <c r="W11" s="27">
        <f t="shared" si="19"/>
        <v>0</v>
      </c>
      <c r="X11" s="27">
        <f t="shared" si="20"/>
        <v>0</v>
      </c>
      <c r="Y11" s="27">
        <f t="shared" si="21"/>
        <v>0</v>
      </c>
      <c r="Z11" s="27">
        <f t="shared" si="22"/>
        <v>0</v>
      </c>
      <c r="AA11" s="13">
        <v>11</v>
      </c>
    </row>
    <row r="12" spans="1:27" x14ac:dyDescent="0.4">
      <c r="A12" s="19" t="s">
        <v>8</v>
      </c>
      <c r="B12" s="2">
        <f t="shared" si="0"/>
        <v>0.05</v>
      </c>
      <c r="C12" s="2">
        <f t="shared" si="11"/>
        <v>0.15</v>
      </c>
      <c r="D12" s="2">
        <f t="shared" si="0"/>
        <v>0.05</v>
      </c>
      <c r="E12" s="2">
        <f t="shared" si="12"/>
        <v>0.1</v>
      </c>
      <c r="F12" s="2">
        <f t="shared" si="13"/>
        <v>0.25</v>
      </c>
      <c r="G12" s="2">
        <f t="shared" si="13"/>
        <v>0.25</v>
      </c>
      <c r="H12" s="2">
        <f t="shared" si="14"/>
        <v>0.15</v>
      </c>
      <c r="I12" s="22">
        <f t="shared" si="1"/>
        <v>1</v>
      </c>
      <c r="J12" s="23" t="str">
        <f t="shared" si="15"/>
        <v>OK</v>
      </c>
      <c r="K12" s="31">
        <v>0</v>
      </c>
      <c r="L12" s="31">
        <v>0</v>
      </c>
      <c r="M12" s="31">
        <v>0</v>
      </c>
      <c r="N12" s="31">
        <v>0</v>
      </c>
      <c r="O12" s="31">
        <v>0</v>
      </c>
      <c r="P12" s="31">
        <v>0</v>
      </c>
      <c r="Q12" s="31">
        <v>0</v>
      </c>
      <c r="R12" s="3">
        <f t="shared" si="2"/>
        <v>0</v>
      </c>
      <c r="S12" s="34">
        <f t="shared" si="3"/>
        <v>0</v>
      </c>
      <c r="T12" s="27">
        <f t="shared" si="16"/>
        <v>0</v>
      </c>
      <c r="U12" s="27">
        <f t="shared" si="17"/>
        <v>0</v>
      </c>
      <c r="V12" s="27">
        <f t="shared" si="18"/>
        <v>0</v>
      </c>
      <c r="W12" s="27">
        <f t="shared" si="19"/>
        <v>0</v>
      </c>
      <c r="X12" s="27">
        <f t="shared" si="20"/>
        <v>0</v>
      </c>
      <c r="Y12" s="27">
        <f t="shared" si="21"/>
        <v>0</v>
      </c>
      <c r="Z12" s="27">
        <f t="shared" si="22"/>
        <v>0</v>
      </c>
      <c r="AA12" s="13">
        <v>12</v>
      </c>
    </row>
    <row r="13" spans="1:27" x14ac:dyDescent="0.4">
      <c r="A13" s="19" t="s">
        <v>16</v>
      </c>
      <c r="B13" s="2">
        <f t="shared" si="0"/>
        <v>0.05</v>
      </c>
      <c r="C13" s="2">
        <f t="shared" si="11"/>
        <v>0.15</v>
      </c>
      <c r="D13" s="2">
        <f t="shared" si="0"/>
        <v>0.05</v>
      </c>
      <c r="E13" s="2">
        <f t="shared" si="12"/>
        <v>0.1</v>
      </c>
      <c r="F13" s="2">
        <f t="shared" si="13"/>
        <v>0.25</v>
      </c>
      <c r="G13" s="2">
        <f t="shared" si="13"/>
        <v>0.25</v>
      </c>
      <c r="H13" s="2">
        <f t="shared" si="14"/>
        <v>0.15</v>
      </c>
      <c r="I13" s="22">
        <f t="shared" si="1"/>
        <v>1</v>
      </c>
      <c r="J13" s="23" t="str">
        <f t="shared" si="15"/>
        <v>OK</v>
      </c>
      <c r="K13" s="31">
        <v>0</v>
      </c>
      <c r="L13" s="31">
        <v>0</v>
      </c>
      <c r="M13" s="31">
        <v>0</v>
      </c>
      <c r="N13" s="31">
        <v>0</v>
      </c>
      <c r="O13" s="31">
        <v>0</v>
      </c>
      <c r="P13" s="31">
        <v>0</v>
      </c>
      <c r="Q13" s="31">
        <v>0</v>
      </c>
      <c r="R13" s="3">
        <f t="shared" si="2"/>
        <v>0</v>
      </c>
      <c r="S13" s="34">
        <f t="shared" si="3"/>
        <v>0</v>
      </c>
      <c r="T13" s="27">
        <f t="shared" si="16"/>
        <v>0</v>
      </c>
      <c r="U13" s="27">
        <f t="shared" si="17"/>
        <v>0</v>
      </c>
      <c r="V13" s="27">
        <f t="shared" si="18"/>
        <v>0</v>
      </c>
      <c r="W13" s="27">
        <f t="shared" si="19"/>
        <v>0</v>
      </c>
      <c r="X13" s="27">
        <f t="shared" si="20"/>
        <v>0</v>
      </c>
      <c r="Y13" s="27">
        <f t="shared" si="21"/>
        <v>0</v>
      </c>
      <c r="Z13" s="27">
        <f t="shared" si="22"/>
        <v>0</v>
      </c>
      <c r="AA13" s="13">
        <v>13</v>
      </c>
    </row>
    <row r="14" spans="1:27" x14ac:dyDescent="0.4">
      <c r="A14" s="19" t="s">
        <v>27</v>
      </c>
      <c r="B14" s="2">
        <f t="shared" si="0"/>
        <v>0.05</v>
      </c>
      <c r="C14" s="2">
        <f t="shared" si="11"/>
        <v>0.15</v>
      </c>
      <c r="D14" s="2">
        <f t="shared" si="0"/>
        <v>0.05</v>
      </c>
      <c r="E14" s="2">
        <f t="shared" si="12"/>
        <v>0.1</v>
      </c>
      <c r="F14" s="2">
        <f t="shared" si="13"/>
        <v>0.25</v>
      </c>
      <c r="G14" s="2">
        <f t="shared" si="13"/>
        <v>0.25</v>
      </c>
      <c r="H14" s="2">
        <f t="shared" si="14"/>
        <v>0.15</v>
      </c>
      <c r="I14" s="22">
        <f t="shared" si="1"/>
        <v>1</v>
      </c>
      <c r="J14" s="23" t="str">
        <f t="shared" si="15"/>
        <v>OK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">
        <f t="shared" si="2"/>
        <v>0</v>
      </c>
      <c r="S14" s="34">
        <f t="shared" si="3"/>
        <v>0</v>
      </c>
      <c r="T14" s="27">
        <f t="shared" si="16"/>
        <v>0</v>
      </c>
      <c r="U14" s="27">
        <f t="shared" si="17"/>
        <v>0</v>
      </c>
      <c r="V14" s="27">
        <f t="shared" si="18"/>
        <v>0</v>
      </c>
      <c r="W14" s="27">
        <f t="shared" si="19"/>
        <v>0</v>
      </c>
      <c r="X14" s="27">
        <f t="shared" si="20"/>
        <v>0</v>
      </c>
      <c r="Y14" s="27">
        <f t="shared" si="21"/>
        <v>0</v>
      </c>
      <c r="Z14" s="27">
        <f t="shared" si="22"/>
        <v>0</v>
      </c>
      <c r="AA14" s="13">
        <v>14</v>
      </c>
    </row>
    <row r="15" spans="1:27" x14ac:dyDescent="0.4">
      <c r="A15" s="19" t="s">
        <v>5</v>
      </c>
      <c r="B15" s="2">
        <f t="shared" si="0"/>
        <v>0.05</v>
      </c>
      <c r="C15" s="2">
        <f t="shared" si="11"/>
        <v>0.15</v>
      </c>
      <c r="D15" s="2">
        <f t="shared" si="0"/>
        <v>0.05</v>
      </c>
      <c r="E15" s="2">
        <f t="shared" si="12"/>
        <v>0.1</v>
      </c>
      <c r="F15" s="2">
        <f t="shared" si="13"/>
        <v>0.25</v>
      </c>
      <c r="G15" s="2">
        <f t="shared" si="13"/>
        <v>0.25</v>
      </c>
      <c r="H15" s="2">
        <f t="shared" si="14"/>
        <v>0.15</v>
      </c>
      <c r="I15" s="22">
        <f t="shared" si="1"/>
        <v>1</v>
      </c>
      <c r="J15" s="23" t="str">
        <f t="shared" si="15"/>
        <v>OK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">
        <f t="shared" si="2"/>
        <v>0</v>
      </c>
      <c r="S15" s="34">
        <f t="shared" si="3"/>
        <v>0</v>
      </c>
      <c r="T15" s="27">
        <f t="shared" si="16"/>
        <v>0</v>
      </c>
      <c r="U15" s="27">
        <f t="shared" si="17"/>
        <v>0</v>
      </c>
      <c r="V15" s="27">
        <f t="shared" si="18"/>
        <v>0</v>
      </c>
      <c r="W15" s="27">
        <f t="shared" si="19"/>
        <v>0</v>
      </c>
      <c r="X15" s="27">
        <f t="shared" si="20"/>
        <v>0</v>
      </c>
      <c r="Y15" s="27">
        <f t="shared" si="21"/>
        <v>0</v>
      </c>
      <c r="Z15" s="27">
        <f t="shared" si="22"/>
        <v>0</v>
      </c>
      <c r="AA15" s="13">
        <v>15</v>
      </c>
    </row>
    <row r="16" spans="1:27" x14ac:dyDescent="0.4">
      <c r="A16" s="19" t="s">
        <v>26</v>
      </c>
      <c r="B16" s="2">
        <f t="shared" si="0"/>
        <v>0.05</v>
      </c>
      <c r="C16" s="2">
        <f t="shared" si="11"/>
        <v>0.15</v>
      </c>
      <c r="D16" s="2">
        <f t="shared" si="0"/>
        <v>0.05</v>
      </c>
      <c r="E16" s="2">
        <f t="shared" si="12"/>
        <v>0.1</v>
      </c>
      <c r="F16" s="2">
        <f t="shared" si="13"/>
        <v>0.25</v>
      </c>
      <c r="G16" s="2">
        <f t="shared" si="13"/>
        <v>0.25</v>
      </c>
      <c r="H16" s="2">
        <f t="shared" si="14"/>
        <v>0.15</v>
      </c>
      <c r="I16" s="22">
        <f t="shared" si="1"/>
        <v>1</v>
      </c>
      <c r="J16" s="23" t="str">
        <f t="shared" si="15"/>
        <v>OK</v>
      </c>
      <c r="K16" s="31">
        <v>0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">
        <f t="shared" si="2"/>
        <v>0</v>
      </c>
      <c r="S16" s="34">
        <f t="shared" si="3"/>
        <v>0</v>
      </c>
      <c r="T16" s="27">
        <f t="shared" si="16"/>
        <v>0</v>
      </c>
      <c r="U16" s="27">
        <f t="shared" si="17"/>
        <v>0</v>
      </c>
      <c r="V16" s="27">
        <f t="shared" si="18"/>
        <v>0</v>
      </c>
      <c r="W16" s="27">
        <f t="shared" si="19"/>
        <v>0</v>
      </c>
      <c r="X16" s="27">
        <f t="shared" si="20"/>
        <v>0</v>
      </c>
      <c r="Y16" s="27">
        <f t="shared" si="21"/>
        <v>0</v>
      </c>
      <c r="Z16" s="27">
        <f t="shared" si="22"/>
        <v>0</v>
      </c>
      <c r="AA16" s="13">
        <v>16</v>
      </c>
    </row>
    <row r="17" spans="1:27" x14ac:dyDescent="0.4">
      <c r="A17" s="19" t="s">
        <v>25</v>
      </c>
      <c r="B17" s="2">
        <f t="shared" si="0"/>
        <v>0.05</v>
      </c>
      <c r="C17" s="2">
        <f t="shared" si="11"/>
        <v>0.15</v>
      </c>
      <c r="D17" s="2">
        <f t="shared" si="0"/>
        <v>0.05</v>
      </c>
      <c r="E17" s="2">
        <f t="shared" si="12"/>
        <v>0.1</v>
      </c>
      <c r="F17" s="2">
        <f t="shared" si="13"/>
        <v>0.25</v>
      </c>
      <c r="G17" s="2">
        <f t="shared" si="13"/>
        <v>0.25</v>
      </c>
      <c r="H17" s="2">
        <f t="shared" si="14"/>
        <v>0.15</v>
      </c>
      <c r="I17" s="22">
        <f t="shared" si="1"/>
        <v>1</v>
      </c>
      <c r="J17" s="23" t="str">
        <f t="shared" si="15"/>
        <v>OK</v>
      </c>
      <c r="K17" s="31">
        <v>0</v>
      </c>
      <c r="L17" s="31">
        <v>0</v>
      </c>
      <c r="M17" s="31">
        <v>0</v>
      </c>
      <c r="N17" s="31">
        <v>0</v>
      </c>
      <c r="O17" s="31">
        <v>0</v>
      </c>
      <c r="P17" s="31">
        <v>0</v>
      </c>
      <c r="Q17" s="31">
        <v>0</v>
      </c>
      <c r="R17" s="3">
        <f t="shared" si="2"/>
        <v>0</v>
      </c>
      <c r="S17" s="34">
        <f t="shared" si="3"/>
        <v>0</v>
      </c>
      <c r="T17" s="27">
        <f t="shared" si="16"/>
        <v>0</v>
      </c>
      <c r="U17" s="27">
        <f t="shared" si="17"/>
        <v>0</v>
      </c>
      <c r="V17" s="27">
        <f t="shared" si="18"/>
        <v>0</v>
      </c>
      <c r="W17" s="27">
        <f t="shared" si="19"/>
        <v>0</v>
      </c>
      <c r="X17" s="27">
        <f t="shared" si="20"/>
        <v>0</v>
      </c>
      <c r="Y17" s="27">
        <f t="shared" si="21"/>
        <v>0</v>
      </c>
      <c r="Z17" s="27">
        <f t="shared" si="22"/>
        <v>0</v>
      </c>
      <c r="AA17" s="13">
        <v>17</v>
      </c>
    </row>
    <row r="18" spans="1:27" x14ac:dyDescent="0.4">
      <c r="A18" s="19" t="s">
        <v>10</v>
      </c>
      <c r="B18" s="2">
        <f t="shared" si="0"/>
        <v>0.05</v>
      </c>
      <c r="C18" s="2">
        <f t="shared" si="11"/>
        <v>0.15</v>
      </c>
      <c r="D18" s="2">
        <f t="shared" si="0"/>
        <v>0.05</v>
      </c>
      <c r="E18" s="2">
        <f t="shared" si="12"/>
        <v>0.1</v>
      </c>
      <c r="F18" s="2">
        <f t="shared" si="13"/>
        <v>0.25</v>
      </c>
      <c r="G18" s="2">
        <f t="shared" si="13"/>
        <v>0.25</v>
      </c>
      <c r="H18" s="2">
        <f t="shared" si="14"/>
        <v>0.15</v>
      </c>
      <c r="I18" s="22">
        <f t="shared" si="1"/>
        <v>1</v>
      </c>
      <c r="J18" s="23" t="str">
        <f t="shared" si="15"/>
        <v>OK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  <c r="P18" s="31">
        <v>0</v>
      </c>
      <c r="Q18" s="31">
        <v>0</v>
      </c>
      <c r="R18" s="3">
        <f t="shared" si="2"/>
        <v>0</v>
      </c>
      <c r="S18" s="34">
        <f t="shared" si="3"/>
        <v>0</v>
      </c>
      <c r="T18" s="27">
        <f t="shared" si="16"/>
        <v>0</v>
      </c>
      <c r="U18" s="27">
        <f t="shared" si="17"/>
        <v>0</v>
      </c>
      <c r="V18" s="27">
        <f t="shared" si="18"/>
        <v>0</v>
      </c>
      <c r="W18" s="27">
        <f t="shared" si="19"/>
        <v>0</v>
      </c>
      <c r="X18" s="27">
        <f t="shared" si="20"/>
        <v>0</v>
      </c>
      <c r="Y18" s="27">
        <f t="shared" si="21"/>
        <v>0</v>
      </c>
      <c r="Z18" s="27">
        <f t="shared" si="22"/>
        <v>0</v>
      </c>
      <c r="AA18" s="13">
        <v>18</v>
      </c>
    </row>
    <row r="19" spans="1:27" x14ac:dyDescent="0.4">
      <c r="A19" s="19" t="s">
        <v>15</v>
      </c>
      <c r="B19" s="2">
        <f t="shared" si="0"/>
        <v>0.05</v>
      </c>
      <c r="C19" s="2">
        <f t="shared" si="11"/>
        <v>0.15</v>
      </c>
      <c r="D19" s="2">
        <f t="shared" si="0"/>
        <v>0.05</v>
      </c>
      <c r="E19" s="2">
        <f t="shared" si="12"/>
        <v>0.1</v>
      </c>
      <c r="F19" s="2">
        <f t="shared" si="13"/>
        <v>0.25</v>
      </c>
      <c r="G19" s="2">
        <f t="shared" si="13"/>
        <v>0.25</v>
      </c>
      <c r="H19" s="2">
        <f t="shared" si="14"/>
        <v>0.15</v>
      </c>
      <c r="I19" s="22">
        <f t="shared" si="1"/>
        <v>1</v>
      </c>
      <c r="J19" s="23" t="str">
        <f t="shared" si="15"/>
        <v>OK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  <c r="P19" s="31">
        <v>0</v>
      </c>
      <c r="Q19" s="31">
        <v>0</v>
      </c>
      <c r="R19" s="3">
        <f t="shared" si="2"/>
        <v>0</v>
      </c>
      <c r="S19" s="34">
        <f t="shared" si="3"/>
        <v>0</v>
      </c>
      <c r="T19" s="27">
        <f t="shared" si="16"/>
        <v>0</v>
      </c>
      <c r="U19" s="27">
        <f t="shared" si="17"/>
        <v>0</v>
      </c>
      <c r="V19" s="27">
        <f t="shared" si="18"/>
        <v>0</v>
      </c>
      <c r="W19" s="27">
        <f t="shared" si="19"/>
        <v>0</v>
      </c>
      <c r="X19" s="27">
        <f t="shared" si="20"/>
        <v>0</v>
      </c>
      <c r="Y19" s="27">
        <f t="shared" si="21"/>
        <v>0</v>
      </c>
      <c r="Z19" s="27">
        <f t="shared" si="22"/>
        <v>0</v>
      </c>
      <c r="AA19" s="13">
        <v>19</v>
      </c>
    </row>
    <row r="20" spans="1:27" x14ac:dyDescent="0.4">
      <c r="A20" s="19" t="s">
        <v>24</v>
      </c>
      <c r="B20" s="2">
        <f t="shared" si="0"/>
        <v>0.05</v>
      </c>
      <c r="C20" s="2">
        <f t="shared" si="11"/>
        <v>0.15</v>
      </c>
      <c r="D20" s="2">
        <f t="shared" si="0"/>
        <v>0.05</v>
      </c>
      <c r="E20" s="2">
        <f t="shared" si="12"/>
        <v>0.1</v>
      </c>
      <c r="F20" s="2">
        <f t="shared" si="13"/>
        <v>0.25</v>
      </c>
      <c r="G20" s="2">
        <f t="shared" si="13"/>
        <v>0.25</v>
      </c>
      <c r="H20" s="2">
        <f t="shared" si="14"/>
        <v>0.15</v>
      </c>
      <c r="I20" s="22">
        <f t="shared" si="1"/>
        <v>1</v>
      </c>
      <c r="J20" s="23" t="str">
        <f t="shared" si="15"/>
        <v>OK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">
        <f t="shared" si="2"/>
        <v>0</v>
      </c>
      <c r="S20" s="34">
        <f t="shared" si="3"/>
        <v>0</v>
      </c>
      <c r="T20" s="27">
        <f t="shared" si="16"/>
        <v>0</v>
      </c>
      <c r="U20" s="27">
        <f t="shared" si="17"/>
        <v>0</v>
      </c>
      <c r="V20" s="27">
        <f t="shared" si="18"/>
        <v>0</v>
      </c>
      <c r="W20" s="27">
        <f t="shared" si="19"/>
        <v>0</v>
      </c>
      <c r="X20" s="27">
        <f t="shared" si="20"/>
        <v>0</v>
      </c>
      <c r="Y20" s="27">
        <f t="shared" si="21"/>
        <v>0</v>
      </c>
      <c r="Z20" s="27">
        <f t="shared" si="22"/>
        <v>0</v>
      </c>
      <c r="AA20" s="13">
        <v>20</v>
      </c>
    </row>
    <row r="21" spans="1:27" x14ac:dyDescent="0.4">
      <c r="A21" s="19" t="s">
        <v>6</v>
      </c>
      <c r="B21" s="2">
        <f t="shared" si="0"/>
        <v>0.05</v>
      </c>
      <c r="C21" s="2">
        <f t="shared" si="11"/>
        <v>0.15</v>
      </c>
      <c r="D21" s="2">
        <f t="shared" si="0"/>
        <v>0.05</v>
      </c>
      <c r="E21" s="2">
        <f t="shared" si="12"/>
        <v>0.1</v>
      </c>
      <c r="F21" s="2">
        <f t="shared" si="13"/>
        <v>0.25</v>
      </c>
      <c r="G21" s="2">
        <f t="shared" si="13"/>
        <v>0.25</v>
      </c>
      <c r="H21" s="2">
        <f t="shared" si="14"/>
        <v>0.15</v>
      </c>
      <c r="I21" s="22">
        <f t="shared" si="1"/>
        <v>1</v>
      </c>
      <c r="J21" s="23" t="str">
        <f t="shared" si="15"/>
        <v>OK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1">
        <v>0</v>
      </c>
      <c r="Q21" s="31">
        <v>0</v>
      </c>
      <c r="R21" s="3">
        <f t="shared" si="2"/>
        <v>0</v>
      </c>
      <c r="S21" s="34">
        <f t="shared" si="3"/>
        <v>0</v>
      </c>
      <c r="T21" s="27">
        <f t="shared" si="16"/>
        <v>0</v>
      </c>
      <c r="U21" s="27">
        <f t="shared" si="17"/>
        <v>0</v>
      </c>
      <c r="V21" s="27">
        <f t="shared" si="18"/>
        <v>0</v>
      </c>
      <c r="W21" s="27">
        <f t="shared" si="19"/>
        <v>0</v>
      </c>
      <c r="X21" s="27">
        <f t="shared" si="20"/>
        <v>0</v>
      </c>
      <c r="Y21" s="27">
        <f t="shared" si="21"/>
        <v>0</v>
      </c>
      <c r="Z21" s="27">
        <f t="shared" si="22"/>
        <v>0</v>
      </c>
      <c r="AA21" s="13">
        <v>21</v>
      </c>
    </row>
    <row r="22" spans="1:27" x14ac:dyDescent="0.4">
      <c r="A22" s="19" t="s">
        <v>9</v>
      </c>
      <c r="B22" s="2">
        <f t="shared" si="0"/>
        <v>0.05</v>
      </c>
      <c r="C22" s="2">
        <f t="shared" si="11"/>
        <v>0.15</v>
      </c>
      <c r="D22" s="2">
        <f t="shared" si="0"/>
        <v>0.05</v>
      </c>
      <c r="E22" s="2">
        <f t="shared" si="12"/>
        <v>0.1</v>
      </c>
      <c r="F22" s="2">
        <f t="shared" si="13"/>
        <v>0.25</v>
      </c>
      <c r="G22" s="2">
        <f t="shared" si="13"/>
        <v>0.25</v>
      </c>
      <c r="H22" s="2">
        <f t="shared" si="14"/>
        <v>0.15</v>
      </c>
      <c r="I22" s="22">
        <f t="shared" si="1"/>
        <v>1</v>
      </c>
      <c r="J22" s="23" t="str">
        <f t="shared" si="15"/>
        <v>OK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">
        <f t="shared" si="2"/>
        <v>0</v>
      </c>
      <c r="S22" s="34">
        <f t="shared" si="3"/>
        <v>0</v>
      </c>
      <c r="T22" s="27">
        <f t="shared" si="16"/>
        <v>0</v>
      </c>
      <c r="U22" s="27">
        <f t="shared" si="17"/>
        <v>0</v>
      </c>
      <c r="V22" s="27">
        <f t="shared" si="18"/>
        <v>0</v>
      </c>
      <c r="W22" s="27">
        <f t="shared" si="19"/>
        <v>0</v>
      </c>
      <c r="X22" s="27">
        <f t="shared" si="20"/>
        <v>0</v>
      </c>
      <c r="Y22" s="27">
        <f t="shared" si="21"/>
        <v>0</v>
      </c>
      <c r="Z22" s="27">
        <f t="shared" si="22"/>
        <v>0</v>
      </c>
      <c r="AA22" s="13">
        <v>22</v>
      </c>
    </row>
    <row r="23" spans="1:27" x14ac:dyDescent="0.4">
      <c r="A23" s="19" t="s">
        <v>7</v>
      </c>
      <c r="B23" s="2">
        <f t="shared" si="0"/>
        <v>0.05</v>
      </c>
      <c r="C23" s="2">
        <f t="shared" si="11"/>
        <v>0.15</v>
      </c>
      <c r="D23" s="2">
        <f t="shared" si="0"/>
        <v>0.05</v>
      </c>
      <c r="E23" s="2">
        <f t="shared" si="12"/>
        <v>0.1</v>
      </c>
      <c r="F23" s="2">
        <f t="shared" si="13"/>
        <v>0.25</v>
      </c>
      <c r="G23" s="2">
        <f t="shared" si="13"/>
        <v>0.25</v>
      </c>
      <c r="H23" s="2">
        <f t="shared" si="14"/>
        <v>0.15</v>
      </c>
      <c r="I23" s="22">
        <f t="shared" si="1"/>
        <v>1</v>
      </c>
      <c r="J23" s="23" t="str">
        <f t="shared" si="15"/>
        <v>OK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</v>
      </c>
      <c r="R23" s="3">
        <f t="shared" si="2"/>
        <v>0</v>
      </c>
      <c r="S23" s="34">
        <f t="shared" si="3"/>
        <v>0</v>
      </c>
      <c r="T23" s="27">
        <f t="shared" si="16"/>
        <v>0</v>
      </c>
      <c r="U23" s="27">
        <f t="shared" si="17"/>
        <v>0</v>
      </c>
      <c r="V23" s="27">
        <f t="shared" si="18"/>
        <v>0</v>
      </c>
      <c r="W23" s="27">
        <f t="shared" si="19"/>
        <v>0</v>
      </c>
      <c r="X23" s="27">
        <f t="shared" si="20"/>
        <v>0</v>
      </c>
      <c r="Y23" s="27">
        <f t="shared" si="21"/>
        <v>0</v>
      </c>
      <c r="Z23" s="27">
        <f t="shared" si="22"/>
        <v>0</v>
      </c>
      <c r="AA23" s="13">
        <v>23</v>
      </c>
    </row>
    <row r="24" spans="1:27" ht="21.5" x14ac:dyDescent="0.55000000000000004">
      <c r="A24" s="19"/>
      <c r="B24" s="22">
        <f>SUM(B4:B23)</f>
        <v>1.0000000000000002</v>
      </c>
      <c r="C24" s="22">
        <f t="shared" ref="C24:H24" si="23">SUM(C4:C23)</f>
        <v>2.9999999999999991</v>
      </c>
      <c r="D24" s="22">
        <f>SUM(D4:D23)</f>
        <v>1.0000000000000002</v>
      </c>
      <c r="E24" s="22">
        <f t="shared" si="23"/>
        <v>2.0000000000000004</v>
      </c>
      <c r="F24" s="22">
        <f t="shared" si="23"/>
        <v>5</v>
      </c>
      <c r="G24" s="22">
        <f t="shared" ref="G24" si="24">SUM(G4:G23)</f>
        <v>5</v>
      </c>
      <c r="H24" s="22">
        <f t="shared" si="23"/>
        <v>2.9999999999999991</v>
      </c>
      <c r="I24" s="4"/>
      <c r="J24" s="5"/>
      <c r="K24" s="3">
        <f>SUM(K4:K23)</f>
        <v>0</v>
      </c>
      <c r="L24" s="3">
        <f t="shared" ref="L24:Q24" si="25">SUM(L4:L23)</f>
        <v>0</v>
      </c>
      <c r="M24" s="3">
        <f t="shared" si="25"/>
        <v>0</v>
      </c>
      <c r="N24" s="3">
        <f t="shared" si="25"/>
        <v>0</v>
      </c>
      <c r="O24" s="3">
        <f t="shared" si="25"/>
        <v>0</v>
      </c>
      <c r="P24" s="3">
        <f t="shared" si="25"/>
        <v>0</v>
      </c>
      <c r="Q24" s="3">
        <f t="shared" si="25"/>
        <v>0</v>
      </c>
      <c r="R24" s="30"/>
      <c r="S24" s="28" t="s">
        <v>21</v>
      </c>
      <c r="T24" s="11"/>
      <c r="U24" s="11"/>
      <c r="V24" s="11"/>
      <c r="W24" s="11"/>
      <c r="X24" s="11"/>
      <c r="Y24" s="11"/>
      <c r="Z24" s="11"/>
      <c r="AA24" s="13">
        <v>24</v>
      </c>
    </row>
    <row r="25" spans="1:27" ht="21.5" x14ac:dyDescent="0.55000000000000004">
      <c r="A25" s="5"/>
      <c r="B25" s="24" t="str">
        <f>IF(B24=1,"OK","!!!")</f>
        <v>OK</v>
      </c>
      <c r="C25" s="24" t="str">
        <f>IF(C24=3,"OK","!!!")</f>
        <v>OK</v>
      </c>
      <c r="D25" s="24" t="str">
        <f>IF(D24=1,"OK","!!!")</f>
        <v>OK</v>
      </c>
      <c r="E25" s="24" t="str">
        <f>IF(E24=2,"OK","!!!")</f>
        <v>OK</v>
      </c>
      <c r="F25" s="24" t="str">
        <f>IF(F24=5,"OK","!!!")</f>
        <v>OK</v>
      </c>
      <c r="G25" s="24" t="str">
        <f>IF(G24=5,"OK","!!!")</f>
        <v>OK</v>
      </c>
      <c r="H25" s="24" t="str">
        <f t="shared" ref="H25" si="26">IF(H24=3,"OK","!!!")</f>
        <v>OK</v>
      </c>
      <c r="I25" s="5"/>
      <c r="J25" s="5"/>
      <c r="K25" s="32" t="str">
        <f>IF(K24=1,"OK","!!!")</f>
        <v>!!!</v>
      </c>
      <c r="L25" s="32" t="str">
        <f>IF(L24=3,"OK","!!!")</f>
        <v>!!!</v>
      </c>
      <c r="M25" s="32" t="str">
        <f t="shared" ref="M25" si="27">IF(M24=1,"OK","!!!")</f>
        <v>!!!</v>
      </c>
      <c r="N25" s="32" t="str">
        <f>IF(N24=2,"OK","!!!")</f>
        <v>!!!</v>
      </c>
      <c r="O25" s="32" t="str">
        <f>IF(O24=5,"OK","!!!")</f>
        <v>!!!</v>
      </c>
      <c r="P25" s="32" t="str">
        <f>IF(P24=5,"OK","!!!")</f>
        <v>!!!</v>
      </c>
      <c r="Q25" s="32" t="str">
        <f>IF(Q24=3,"OK","!!!")</f>
        <v>!!!</v>
      </c>
      <c r="R25" s="30"/>
      <c r="S25" s="29">
        <f>SUM(S4:S23)</f>
        <v>0</v>
      </c>
      <c r="T25" s="11"/>
      <c r="U25" s="11"/>
      <c r="V25" s="11"/>
      <c r="W25" s="11"/>
      <c r="X25" s="11"/>
      <c r="Y25" s="11"/>
      <c r="Z25" s="11"/>
      <c r="AA25" s="13">
        <v>25</v>
      </c>
    </row>
    <row r="26" spans="1:27" x14ac:dyDescent="0.4">
      <c r="A26" s="40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10"/>
      <c r="U26" s="10"/>
      <c r="V26" s="10"/>
      <c r="W26" s="10"/>
      <c r="X26" s="10"/>
      <c r="Y26" s="10"/>
      <c r="Z26" s="10"/>
      <c r="AA26" s="13">
        <v>26</v>
      </c>
    </row>
    <row r="27" spans="1:27" x14ac:dyDescent="0.4">
      <c r="A27" s="40" t="s">
        <v>36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10"/>
      <c r="U27" s="10"/>
      <c r="V27" s="10"/>
      <c r="W27" s="10"/>
      <c r="X27" s="10"/>
      <c r="Y27" s="10"/>
      <c r="Z27" s="10"/>
      <c r="AA27" s="13">
        <v>27</v>
      </c>
    </row>
    <row r="28" spans="1:27" x14ac:dyDescent="0.4">
      <c r="A28" s="36" t="s">
        <v>33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10"/>
      <c r="U28" s="10"/>
      <c r="V28" s="10"/>
      <c r="W28" s="10"/>
      <c r="X28" s="10"/>
      <c r="Y28" s="10"/>
      <c r="Z28" s="10"/>
      <c r="AA28" s="13">
        <v>28</v>
      </c>
    </row>
    <row r="29" spans="1:27" x14ac:dyDescent="0.4">
      <c r="A29" s="37" t="s">
        <v>41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10"/>
      <c r="U29" s="10"/>
      <c r="V29" s="10"/>
      <c r="W29" s="10"/>
      <c r="X29" s="10"/>
      <c r="Y29" s="10"/>
      <c r="Z29" s="10"/>
      <c r="AA29" s="13">
        <v>29</v>
      </c>
    </row>
    <row r="30" spans="1:27" x14ac:dyDescent="0.4">
      <c r="A30" s="37" t="s">
        <v>38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10"/>
      <c r="U30" s="10"/>
      <c r="V30" s="10"/>
      <c r="W30" s="10"/>
      <c r="X30" s="10"/>
      <c r="Y30" s="10"/>
      <c r="Z30" s="10"/>
      <c r="AA30" s="13">
        <v>30</v>
      </c>
    </row>
    <row r="31" spans="1:27" x14ac:dyDescent="0.4">
      <c r="A31" s="12">
        <v>1</v>
      </c>
      <c r="B31" s="12">
        <v>2</v>
      </c>
      <c r="C31" s="12">
        <v>3</v>
      </c>
      <c r="D31" s="12">
        <v>4</v>
      </c>
      <c r="E31" s="12">
        <v>5</v>
      </c>
      <c r="F31" s="12">
        <v>6</v>
      </c>
      <c r="G31" s="12">
        <v>7</v>
      </c>
      <c r="H31" s="12">
        <v>8</v>
      </c>
      <c r="I31" s="12">
        <v>9</v>
      </c>
      <c r="J31" s="12">
        <v>10</v>
      </c>
      <c r="K31" s="12">
        <v>11</v>
      </c>
      <c r="L31" s="12">
        <v>12</v>
      </c>
      <c r="M31" s="12">
        <v>13</v>
      </c>
      <c r="N31" s="12">
        <v>14</v>
      </c>
      <c r="O31" s="12">
        <v>15</v>
      </c>
      <c r="P31" s="12">
        <v>16</v>
      </c>
      <c r="Q31" s="12">
        <v>17</v>
      </c>
      <c r="R31" s="12">
        <v>18</v>
      </c>
      <c r="S31" s="12">
        <v>19</v>
      </c>
      <c r="T31" s="12">
        <v>20</v>
      </c>
      <c r="U31" s="12">
        <v>21</v>
      </c>
      <c r="V31" s="12">
        <v>22</v>
      </c>
      <c r="W31" s="12">
        <v>23</v>
      </c>
      <c r="X31" s="12">
        <v>24</v>
      </c>
      <c r="Y31" s="12">
        <v>25</v>
      </c>
      <c r="Z31" s="12">
        <v>26</v>
      </c>
      <c r="AA31" s="12"/>
    </row>
    <row r="32" spans="1:27" x14ac:dyDescent="0.4">
      <c r="A32" s="7"/>
      <c r="B32" s="7"/>
      <c r="C32" s="7"/>
      <c r="D32" s="7"/>
      <c r="E32" s="7"/>
      <c r="F32" s="7"/>
      <c r="G32" s="7"/>
      <c r="H32" s="7"/>
      <c r="I32" s="7"/>
      <c r="J32" s="7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x14ac:dyDescent="0.4">
      <c r="A33" s="7"/>
      <c r="B33" s="7"/>
      <c r="C33" s="7"/>
      <c r="D33" s="7"/>
      <c r="E33" s="7"/>
      <c r="F33" s="7"/>
      <c r="G33" s="7"/>
      <c r="H33" s="7"/>
      <c r="I33" s="7"/>
      <c r="J33" s="7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x14ac:dyDescent="0.4">
      <c r="A34" s="7"/>
      <c r="B34" s="7"/>
      <c r="C34" s="7"/>
      <c r="D34" s="7"/>
      <c r="E34" s="7"/>
      <c r="F34" s="7"/>
      <c r="G34" s="7"/>
      <c r="H34" s="7"/>
      <c r="I34" s="7"/>
      <c r="J34" s="7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</sheetData>
  <sortState ref="A5:A24">
    <sortCondition ref="A5"/>
  </sortState>
  <mergeCells count="12">
    <mergeCell ref="T2:Z2"/>
    <mergeCell ref="A28:S28"/>
    <mergeCell ref="A29:S29"/>
    <mergeCell ref="A30:S30"/>
    <mergeCell ref="B1:J1"/>
    <mergeCell ref="K2:Q2"/>
    <mergeCell ref="I3:J3"/>
    <mergeCell ref="B2:H2"/>
    <mergeCell ref="A27:S27"/>
    <mergeCell ref="A2:A3"/>
    <mergeCell ref="A26:S26"/>
    <mergeCell ref="S1:Z1"/>
  </mergeCells>
  <conditionalFormatting sqref="B4:H23">
    <cfRule type="cellIs" dxfId="1" priority="9" operator="lessThan">
      <formula>0.0001</formula>
    </cfRule>
    <cfRule type="cellIs" dxfId="0" priority="11" operator="greaterThan">
      <formula>0.9994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Your-name-here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Space 1999</dc:title>
  <dc:creator/>
  <cp:keywords>Twin Peaks</cp:keywords>
  <cp:lastModifiedBy/>
  <dcterms:created xsi:type="dcterms:W3CDTF">2017-05-23T18:42:18Z</dcterms:created>
  <dcterms:modified xsi:type="dcterms:W3CDTF">2025-07-30T18:54:28Z</dcterms:modified>
  <cp:category>Harvey Wallbanger</cp:category>
</cp:coreProperties>
</file>